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</definedNames>
  <calcPr fullCalcOnLoad="1"/>
</workbook>
</file>

<file path=xl/sharedStrings.xml><?xml version="1.0" encoding="utf-8"?>
<sst xmlns="http://schemas.openxmlformats.org/spreadsheetml/2006/main" count="520" uniqueCount="62">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</sst>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93" sqref="E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23919.9</v>
      </c>
      <c r="C7" s="72">
        <v>16178.9</v>
      </c>
      <c r="D7" s="45"/>
      <c r="E7" s="46">
        <v>23919.9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18299.2</v>
      </c>
      <c r="C8" s="40">
        <v>62408.3</v>
      </c>
      <c r="D8" s="43">
        <v>13596.9</v>
      </c>
      <c r="E8" s="55">
        <v>4702.3</v>
      </c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146116.00000000003</v>
      </c>
      <c r="C9" s="24">
        <f t="shared" si="0"/>
        <v>75760.5</v>
      </c>
      <c r="D9" s="24">
        <f t="shared" si="0"/>
        <v>2048.8</v>
      </c>
      <c r="E9" s="24">
        <f t="shared" si="0"/>
        <v>4702.299999999999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6751.099999999999</v>
      </c>
      <c r="AG9" s="50">
        <f>AG10+AG15+AG24+AG33+AG47+AG52+AG54+AG61+AG62+AG71+AG72+AG76+AG88+AG81+AG83+AG82+AG69+AG89+AG91+AG90+AG70+AG40+AG92</f>
        <v>215125.40000000002</v>
      </c>
      <c r="AH9" s="49"/>
      <c r="AI9" s="49"/>
    </row>
    <row r="10" spans="1:33" ht="15.75">
      <c r="A10" s="4" t="s">
        <v>4</v>
      </c>
      <c r="B10" s="22">
        <v>13255.7</v>
      </c>
      <c r="C10" s="22">
        <v>25650.6</v>
      </c>
      <c r="D10" s="22">
        <v>11.1</v>
      </c>
      <c r="E10" s="22">
        <v>73.5</v>
      </c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84.6</v>
      </c>
      <c r="AG10" s="27">
        <f>B10+C10-AF10</f>
        <v>38821.700000000004</v>
      </c>
    </row>
    <row r="11" spans="1:33" ht="15.75">
      <c r="A11" s="3" t="s">
        <v>5</v>
      </c>
      <c r="B11" s="22">
        <v>12639.7</v>
      </c>
      <c r="C11" s="22">
        <v>23329.1</v>
      </c>
      <c r="D11" s="22">
        <v>0.3</v>
      </c>
      <c r="E11" s="22">
        <v>41.9</v>
      </c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42.199999999999996</v>
      </c>
      <c r="AG11" s="27">
        <f>B11+C11-AF11</f>
        <v>35926.600000000006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510.1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527.9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42.4</v>
      </c>
      <c r="AG14" s="27">
        <f>AG10-AG11-AG12-AG13</f>
        <v>2384.9999999999986</v>
      </c>
    </row>
    <row r="15" spans="1:33" ht="15" customHeight="1">
      <c r="A15" s="4" t="s">
        <v>6</v>
      </c>
      <c r="B15" s="22">
        <v>63206.3</v>
      </c>
      <c r="C15" s="22">
        <v>15040.2</v>
      </c>
      <c r="D15" s="44"/>
      <c r="E15" s="44">
        <v>827.7</v>
      </c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827.7</v>
      </c>
      <c r="AG15" s="27">
        <f aca="true" t="shared" si="3" ref="AG15:AG31">B15+C15-AF15</f>
        <v>77418.8</v>
      </c>
    </row>
    <row r="16" spans="1:34" s="70" customFormat="1" ht="15" customHeight="1">
      <c r="A16" s="65" t="s">
        <v>38</v>
      </c>
      <c r="B16" s="66">
        <v>27983.7</v>
      </c>
      <c r="C16" s="66">
        <v>3852.4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31836.100000000002</v>
      </c>
      <c r="AH16" s="75"/>
    </row>
    <row r="17" spans="1:34" ht="15.75">
      <c r="A17" s="3" t="s">
        <v>5</v>
      </c>
      <c r="B17" s="22">
        <v>54132.9</v>
      </c>
      <c r="C17" s="22">
        <v>4404.8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58537.700000000004</v>
      </c>
      <c r="AH17" s="6"/>
    </row>
    <row r="18" spans="1:33" ht="15.75">
      <c r="A18" s="3" t="s">
        <v>3</v>
      </c>
      <c r="B18" s="22">
        <v>10.5</v>
      </c>
      <c r="C18" s="22">
        <v>17.5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</v>
      </c>
    </row>
    <row r="19" spans="1:33" ht="15.75">
      <c r="A19" s="3" t="s">
        <v>1</v>
      </c>
      <c r="B19" s="22">
        <v>3122.4</v>
      </c>
      <c r="C19" s="22">
        <v>1991.6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5114</v>
      </c>
    </row>
    <row r="20" spans="1:33" ht="15.75">
      <c r="A20" s="3" t="s">
        <v>2</v>
      </c>
      <c r="B20" s="22">
        <v>3225.5</v>
      </c>
      <c r="C20" s="22">
        <v>5025.3</v>
      </c>
      <c r="D20" s="22"/>
      <c r="E20" s="22">
        <v>774.7</v>
      </c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774.7</v>
      </c>
      <c r="AG20" s="27">
        <f t="shared" si="3"/>
        <v>7476.099999999999</v>
      </c>
    </row>
    <row r="21" spans="1:33" ht="15.75">
      <c r="A21" s="3" t="s">
        <v>16</v>
      </c>
      <c r="B21" s="22">
        <v>1083.6</v>
      </c>
      <c r="C21" s="22">
        <v>449.3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1532.8999999999999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1631.400000000002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53</v>
      </c>
      <c r="AG23" s="27">
        <f t="shared" si="3"/>
        <v>4730.100000000002</v>
      </c>
    </row>
    <row r="24" spans="1:33" ht="15" customHeight="1">
      <c r="A24" s="4" t="s">
        <v>7</v>
      </c>
      <c r="B24" s="22">
        <v>32673.8</v>
      </c>
      <c r="C24" s="22">
        <v>18113.5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50787.3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26382.8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32673.8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0</v>
      </c>
      <c r="AG32" s="27">
        <f>AG24</f>
        <v>50787.3</v>
      </c>
    </row>
    <row r="33" spans="1:33" ht="15" customHeight="1">
      <c r="A33" s="4" t="s">
        <v>8</v>
      </c>
      <c r="B33" s="22">
        <v>610.7</v>
      </c>
      <c r="C33" s="22">
        <v>376.5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987.2</v>
      </c>
    </row>
    <row r="34" spans="1:33" ht="15.75">
      <c r="A34" s="3" t="s">
        <v>5</v>
      </c>
      <c r="B34" s="22">
        <v>249.9</v>
      </c>
      <c r="C34" s="22">
        <v>121.3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371.2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6</v>
      </c>
      <c r="C36" s="22">
        <v>52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58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17.10000000000008</v>
      </c>
      <c r="C39" s="22">
        <f t="shared" si="7"/>
        <v>200.39999999999998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217.5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1207</v>
      </c>
    </row>
    <row r="41" spans="1:34" ht="15.75">
      <c r="A41" s="3" t="s">
        <v>5</v>
      </c>
      <c r="B41" s="22">
        <v>889.3</v>
      </c>
      <c r="C41" s="22">
        <v>107.5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996.8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14.1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138.1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27.700000000000067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57.60000000000005</v>
      </c>
    </row>
    <row r="47" spans="1:33" ht="17.25" customHeight="1">
      <c r="A47" s="4" t="s">
        <v>43</v>
      </c>
      <c r="B47" s="36">
        <v>1027.6</v>
      </c>
      <c r="C47" s="22">
        <v>1753.1</v>
      </c>
      <c r="D47" s="22"/>
      <c r="E47" s="28">
        <v>12.8</v>
      </c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12.8</v>
      </c>
      <c r="AG47" s="27">
        <f>B47+C47-AF47</f>
        <v>2767.8999999999996</v>
      </c>
    </row>
    <row r="48" spans="1:33" ht="15.75">
      <c r="A48" s="3" t="s">
        <v>5</v>
      </c>
      <c r="B48" s="22">
        <v>37.3</v>
      </c>
      <c r="C48" s="22">
        <v>32.5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69.8</v>
      </c>
    </row>
    <row r="49" spans="1:33" ht="15.75">
      <c r="A49" s="3" t="s">
        <v>16</v>
      </c>
      <c r="B49" s="22">
        <v>809.3</v>
      </c>
      <c r="C49" s="22">
        <v>1444.8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2254.1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181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12.8</v>
      </c>
      <c r="AG51" s="27">
        <f>AG47-AG49-AG48</f>
        <v>443.9999999999997</v>
      </c>
    </row>
    <row r="52" spans="1:33" ht="15" customHeight="1">
      <c r="A52" s="4" t="s">
        <v>0</v>
      </c>
      <c r="B52" s="22">
        <v>4677.3</v>
      </c>
      <c r="C52" s="22">
        <v>3233.6</v>
      </c>
      <c r="D52" s="22"/>
      <c r="E52" s="22">
        <v>297.1</v>
      </c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297.1</v>
      </c>
      <c r="AG52" s="27">
        <f aca="true" t="shared" si="12" ref="AG52:AG59">B52+C52-AF52</f>
        <v>7613.799999999999</v>
      </c>
    </row>
    <row r="53" spans="1:33" ht="15" customHeight="1">
      <c r="A53" s="3" t="s">
        <v>2</v>
      </c>
      <c r="B53" s="22">
        <v>745</v>
      </c>
      <c r="C53" s="22">
        <v>290</v>
      </c>
      <c r="D53" s="22"/>
      <c r="E53" s="22">
        <v>68.7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68.7</v>
      </c>
      <c r="AG53" s="27">
        <f t="shared" si="12"/>
        <v>966.3</v>
      </c>
    </row>
    <row r="54" spans="1:34" ht="15" customHeight="1">
      <c r="A54" s="4" t="s">
        <v>9</v>
      </c>
      <c r="B54" s="44">
        <v>5306.5</v>
      </c>
      <c r="C54" s="22">
        <v>1092.4</v>
      </c>
      <c r="D54" s="22"/>
      <c r="E54" s="22">
        <v>184.8</v>
      </c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184.8</v>
      </c>
      <c r="AG54" s="22">
        <f t="shared" si="12"/>
        <v>6214.099999999999</v>
      </c>
      <c r="AH54" s="6"/>
    </row>
    <row r="55" spans="1:34" ht="15.75">
      <c r="A55" s="3" t="s">
        <v>5</v>
      </c>
      <c r="B55" s="22">
        <v>4361.3</v>
      </c>
      <c r="C55" s="22">
        <v>253.3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4614.6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165.7</v>
      </c>
      <c r="C57" s="22">
        <v>66.2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231.89999999999998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774.3999999999997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184.8</v>
      </c>
      <c r="AG60" s="22">
        <f>AG54-AG55-AG57-AG59-AG56-AG58</f>
        <v>1362.499999999999</v>
      </c>
    </row>
    <row r="61" spans="1:33" ht="15" customHeight="1">
      <c r="A61" s="4" t="s">
        <v>10</v>
      </c>
      <c r="B61" s="22">
        <v>152.3</v>
      </c>
      <c r="C61" s="22">
        <v>89.2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241.5</v>
      </c>
    </row>
    <row r="62" spans="1:33" ht="15" customHeight="1">
      <c r="A62" s="4" t="s">
        <v>11</v>
      </c>
      <c r="B62" s="22">
        <v>2654</v>
      </c>
      <c r="C62" s="22">
        <v>1163.5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3817.5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1704.1000000000001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78.3</v>
      </c>
      <c r="C65" s="22">
        <v>57.3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135.6</v>
      </c>
      <c r="AH65" s="6"/>
    </row>
    <row r="66" spans="1:33" ht="15.75">
      <c r="A66" s="3" t="s">
        <v>2</v>
      </c>
      <c r="B66" s="22">
        <v>32.9</v>
      </c>
      <c r="C66" s="22">
        <v>153.6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186.5</v>
      </c>
    </row>
    <row r="67" spans="1:33" ht="15.75">
      <c r="A67" s="3" t="s">
        <v>16</v>
      </c>
      <c r="B67" s="22">
        <v>43.2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56.2</v>
      </c>
    </row>
    <row r="68" spans="1:33" ht="15.75">
      <c r="A68" s="3" t="s">
        <v>23</v>
      </c>
      <c r="B68" s="22">
        <f aca="true" t="shared" si="16" ref="B68:AD68">B62-B63-B66-B67-B65-B64</f>
        <v>823.9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1735.0999999999997</v>
      </c>
    </row>
    <row r="69" spans="1:33" ht="31.5">
      <c r="A69" s="4" t="s">
        <v>46</v>
      </c>
      <c r="B69" s="22">
        <v>3330.8</v>
      </c>
      <c r="C69" s="22">
        <v>1156.7</v>
      </c>
      <c r="D69" s="22"/>
      <c r="E69" s="22">
        <v>661.9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661.9</v>
      </c>
      <c r="AG69" s="30">
        <f aca="true" t="shared" si="17" ref="AG69:AG92">B69+C69-AF69</f>
        <v>3825.6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863.1999999999999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906.7</v>
      </c>
      <c r="C72" s="22">
        <v>2575.6</v>
      </c>
      <c r="D72" s="22"/>
      <c r="E72" s="22">
        <v>115.6</v>
      </c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115.6</v>
      </c>
      <c r="AG72" s="30">
        <f t="shared" si="17"/>
        <v>3366.7000000000003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40.6</v>
      </c>
      <c r="AG74" s="30">
        <f t="shared" si="17"/>
        <v>937.6999999999999</v>
      </c>
    </row>
    <row r="75" spans="1:33" ht="15" customHeight="1">
      <c r="A75" s="3" t="s">
        <v>16</v>
      </c>
      <c r="B75" s="22">
        <v>60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200</v>
      </c>
    </row>
    <row r="76" spans="1:33" s="11" customFormat="1" ht="15.75">
      <c r="A76" s="12" t="s">
        <v>49</v>
      </c>
      <c r="B76" s="22">
        <v>131.3</v>
      </c>
      <c r="C76" s="22">
        <v>158.3</v>
      </c>
      <c r="D76" s="22"/>
      <c r="E76" s="28">
        <v>16.7</v>
      </c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16.7</v>
      </c>
      <c r="AG76" s="30">
        <f t="shared" si="17"/>
        <v>272.90000000000003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8.5</v>
      </c>
      <c r="AG77" s="30">
        <f t="shared" si="17"/>
        <v>81.6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7450</v>
      </c>
      <c r="C89" s="22">
        <v>1776.4</v>
      </c>
      <c r="D89" s="22"/>
      <c r="E89" s="22">
        <v>187.5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187.5</v>
      </c>
      <c r="AG89" s="22">
        <f t="shared" si="17"/>
        <v>9038.9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833.4</v>
      </c>
      <c r="C91" s="22">
        <v>3233.3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4066.7000000000003</v>
      </c>
      <c r="AH91" s="11"/>
    </row>
    <row r="92" spans="1:34" ht="15.75">
      <c r="A92" s="4" t="s">
        <v>37</v>
      </c>
      <c r="B92" s="22">
        <v>5675</v>
      </c>
      <c r="C92" s="22">
        <v>0</v>
      </c>
      <c r="D92" s="22">
        <v>2037.7</v>
      </c>
      <c r="E92" s="22">
        <v>2324.7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4362.4</v>
      </c>
      <c r="AG92" s="22">
        <f t="shared" si="17"/>
        <v>1312.6000000000004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146116.00000000003</v>
      </c>
      <c r="C94" s="42">
        <f t="shared" si="18"/>
        <v>75760.5</v>
      </c>
      <c r="D94" s="42">
        <f t="shared" si="18"/>
        <v>2048.8</v>
      </c>
      <c r="E94" s="42">
        <f t="shared" si="18"/>
        <v>4702.299999999999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6751.099999999999</v>
      </c>
      <c r="AG94" s="58">
        <f>AG10+AG15+AG24+AG33+AG47+AG52+AG54+AG61+AG62+AG69+AG71+AG72+AG76+AG81+AG82+AG83+AG88+AG89+AG90+AG91+AG70+AG40+AG92</f>
        <v>215125.40000000002</v>
      </c>
    </row>
    <row r="95" spans="1:33" ht="15.75">
      <c r="A95" s="3" t="s">
        <v>5</v>
      </c>
      <c r="B95" s="22">
        <f aca="true" t="shared" si="19" ref="B95:AD95">B11+B17+B26+B34+B55+B63+B73+B41+B77+B48</f>
        <v>74114.6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50.699999999999996</v>
      </c>
      <c r="AG95" s="27">
        <f>B95+C95-AF95</f>
        <v>102341.40000000001</v>
      </c>
    </row>
    <row r="96" spans="1:33" ht="15.75">
      <c r="A96" s="3" t="s">
        <v>2</v>
      </c>
      <c r="B96" s="22">
        <f aca="true" t="shared" si="20" ref="B96:AD96">B12+B20+B29+B36+B57+B66+B44+B80+B74+B53</f>
        <v>4382</v>
      </c>
      <c r="C96" s="22">
        <f t="shared" si="20"/>
        <v>7013.8</v>
      </c>
      <c r="D96" s="22">
        <f t="shared" si="20"/>
        <v>0</v>
      </c>
      <c r="E96" s="22">
        <f t="shared" si="20"/>
        <v>885.0000000000001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885.0000000000001</v>
      </c>
      <c r="AG96" s="27">
        <f>B96+C96-AF96</f>
        <v>10510.8</v>
      </c>
    </row>
    <row r="97" spans="1:33" ht="15.75">
      <c r="A97" s="3" t="s">
        <v>3</v>
      </c>
      <c r="B97" s="22">
        <f aca="true" t="shared" si="21" ref="B97:AA97">B18+B27+B42+B64+B78</f>
        <v>10.5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28.4</v>
      </c>
    </row>
    <row r="98" spans="1:33" ht="15.75">
      <c r="A98" s="3" t="s">
        <v>1</v>
      </c>
      <c r="B98" s="22">
        <f aca="true" t="shared" si="22" ref="B98:AD98">B19+B28+B65+B35+B43+B56+B79</f>
        <v>3546.4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5604.200000000001</v>
      </c>
    </row>
    <row r="99" spans="1:33" ht="15.75">
      <c r="A99" s="3" t="s">
        <v>16</v>
      </c>
      <c r="B99" s="22">
        <f aca="true" t="shared" si="23" ref="B99:X99">B21+B30+B49+B37+B58+B13+B75+B67</f>
        <v>2001.1999999999998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4048.2999999999997</v>
      </c>
    </row>
    <row r="100" spans="1:33" ht="12.75">
      <c r="A100" s="1" t="s">
        <v>35</v>
      </c>
      <c r="B100" s="2">
        <f aca="true" t="shared" si="25" ref="B100:AD100">B94-B95-B96-B97-B98-B99</f>
        <v>62061.300000000025</v>
      </c>
      <c r="C100" s="2">
        <f t="shared" si="25"/>
        <v>36346.399999999994</v>
      </c>
      <c r="D100" s="2">
        <f t="shared" si="25"/>
        <v>2048.5</v>
      </c>
      <c r="E100" s="2">
        <f t="shared" si="25"/>
        <v>3766.8999999999996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5815.4</v>
      </c>
      <c r="AG100" s="2">
        <f>AG94-AG95-AG96-AG97-AG98-AG99</f>
        <v>92592.30000000002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2017-05-04T08:59:27Z</cp:lastPrinted>
  <dcterms:created xsi:type="dcterms:W3CDTF">2002-11-05T08:53:00Z</dcterms:created>
  <dcterms:modified xsi:type="dcterms:W3CDTF">2017-05-05T05:05:05Z</dcterms:modified>
  <cp:category/>
  <cp:version/>
  <cp:contentType/>
  <cp:contentStatus/>
</cp:coreProperties>
</file>